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760"/>
  </bookViews>
  <sheets>
    <sheet name="HEMOCENTRO" sheetId="1" r:id="rId1"/>
    <sheet name="Planilha2" sheetId="2" r:id="rId2"/>
  </sheets>
  <definedNames>
    <definedName name="_xlnm._FilterDatabase" localSheetId="0" hidden="1">HEMOCENTRO!$A$59:$K$69</definedName>
    <definedName name="_xlnm.Print_Area" localSheetId="0">HEMOCENTRO!$A$1:$V$78</definedName>
    <definedName name="_xlnm.Print_Titles" localSheetId="0">HEMOCENTRO!$58:$59</definedName>
  </definedNames>
  <calcPr calcId="144525"/>
</workbook>
</file>

<file path=xl/comments1.xml><?xml version="1.0" encoding="utf-8"?>
<comments xmlns="http://schemas.openxmlformats.org/spreadsheetml/2006/main">
  <authors>
    <author>fernandaengelberg</author>
  </authors>
  <commentList>
    <comment ref="B22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Custeio: R$ 4.498.816,07
Servidor Cedido: R$ 703.215,89</t>
        </r>
      </text>
    </comment>
    <comment ref="C22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(2º TA): R$ 4.498.816,07</t>
        </r>
      </text>
    </comment>
    <comment ref="L22" authorId="0">
      <text>
        <r>
          <rPr>
            <b/>
            <sz val="9"/>
            <rFont val="Arial"/>
            <charset val="0"/>
          </rPr>
          <t xml:space="preserve">fernandaengelberg:
</t>
        </r>
        <r>
          <rPr>
            <sz val="9"/>
            <rFont val="Arial"/>
            <charset val="0"/>
          </rPr>
          <t>Solicitação de liquidação e pagamento parcial Janeiro/25
OP: 2025.2850.066.00054.001 (quitado em 10/01/25)</t>
        </r>
      </text>
    </comment>
    <comment ref="B23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Custeio: R$ 4.498.816,07
Servidor Cedido: R$ 703.215,89
</t>
        </r>
      </text>
    </comment>
    <comment ref="C23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(2º TA): R$ 4.498.816,07
</t>
        </r>
      </text>
    </comment>
    <comment ref="L23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Solicitação de liquidação e pagamento parcial Fevereiro/25
OP: R$ 3.937.420,61 2025.2850.066.00098.001 (quitado em 03/02/25)
</t>
        </r>
      </text>
    </comment>
    <comment ref="T23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(SEI nº 71175259) referência dezembro/24 Ordem de Pagamento 2025.2850.066.00060.002...............................R$ 91.086,52
Fundo rescisório (SEI nº 71175259) referência dezembro/24 Ordem de Pagamento 2025.2850.066.00060.001................. R$ 65.120,35</t>
        </r>
      </text>
    </comment>
    <comment ref="L24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Solicitação de liquidação e pagamento parcial Fevereiro/25
OP: R$ 180.697,73 2025.2850.068.00023.001 (quitado em 03/02/25)
</t>
        </r>
      </text>
    </comment>
    <comment ref="T24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(SEI nº 71175259) referência dezembro/24 Ordem de Pagamento 2025.2850.066.00060.002...............................R$ 91.086,52
Fundo rescisório (SEI nº 71175259) referência dezembro/24 Ordem de Pagamento 2025.2850.066.00060.001................. R$ 65.120,35</t>
        </r>
      </text>
    </comment>
    <comment ref="L25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Solicitação de liquidação e pagamento parcial Fevereiro/25
OP: R$ 180.697,73 2025.2850.068.00024.001 (quitado em 03/02/25)
</t>
        </r>
      </text>
    </comment>
    <comment ref="L26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Solicitação de liquidação e pagamento parcial Março/25
OP: R$ 180.697,73 2025.2850.068.00024.002 (quitado em 28/02/25)
</t>
        </r>
      </text>
    </comment>
    <comment ref="L27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Solicitação de liquidação e pagamento parcial Março/25 no valor de R$ 4.378.816,07 (20/02/25) 
OP: R$ 4.198.118,34 2025.2850.066.00098.002 (quitado em 28/02/25)
</t>
        </r>
      </text>
    </comment>
    <comment ref="B28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- 3º TERMO ADITIVO AO CONTRATO DE GESTÃO Nº 070/2018-SES/GO  (SEI Nº 71592340) PUBLICADO EM 26/02/2025 - 1ª fase (custeio mensal estimado até o início de funcionamento do CORA): R$ 5.083.479,01
Servidor Cedido: R$ 703.215,89
</t>
        </r>
      </text>
    </comment>
    <comment ref="C28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- 3º TERMO ADITIVO AO CONTRATO DE GESTÃO Nº 070/2018-SES/GO  (SEI Nº 71592340) PUBLICADO EM 26/02/2025 - 1ª fase (custeio mensal estimado até o início de funcionamento do CORA): R$ 5.083.479,01
</t>
        </r>
      </text>
    </comment>
    <comment ref="L28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CONSOLIDADO
R$ 121.072,45
2025.2850.066.00054.003
pago em 13/03/2025
(71575211)
</t>
        </r>
      </text>
    </comment>
    <comment ref="L29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Fundo rescisório:
R$ 41.319,88
2025.2850.066.00054.002
pago em 13/03/2025
(71575211)</t>
        </r>
      </text>
    </comment>
    <comment ref="L30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Ajuste Termo Aditivo
R$ 584.662,94
2025.2850.066.00054.004
repasse parcela jan./25
pago em 13/03/2025
(71575433)</t>
        </r>
      </text>
    </comment>
    <comment ref="L31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Ajuste Termo Aditivo
R$ 584.662,94
2025.2850.066.00098.003
repasse parcela fev./25
pago em 13/03/2025
(71575433)</t>
        </r>
      </text>
    </comment>
    <comment ref="L32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Ajuste Termo Aditivo
R$ 584.662,94
2025.2850.066.00098.004
repasse parcela mar./25
pago em 13/03/2025
(71575433)</t>
        </r>
      </text>
    </comment>
    <comment ref="L33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Parcial:
R$ 180.697,73
2025.2850.068.00024.003
(abr./25)
pago em 31/03/2025
(72578590)</t>
        </r>
      </text>
    </comment>
    <comment ref="B34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- 3º TERMO ADITIVO AO CONTRATO DE GESTÃO Nº 070/2018-SES/GO  (SEI Nº 71592340) PUBLICADO EM 26/02/2025 - 1ª fase (custeio mensal estimado até o início de funcionamento do CORA): R$ 5.083.479,01
Servidor Cedido: R$ 703.215,89
</t>
        </r>
      </text>
    </comment>
    <comment ref="C34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- 3º TERMO ADITIVO AO CONTRATO DE GESTÃO Nº 070/2018-SES/GO  (SEI Nº 71592340) PUBLICADO EM 26/02/2025 - 1ª fase (custeio mensal estimado até o início de funcionamento do CORA): R$ 5.083.479,01
</t>
        </r>
      </text>
    </comment>
    <comment ref="J34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Conforme solicitação de liquidação e pagamento parcial abril/2025 (Valor do custeio provisionado para desconto referente à Energia e  Provisão do Fundo Rescisório)
</t>
        </r>
      </text>
    </comment>
    <comment ref="L34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CONSOLIDADO COMPLEMENTAR JAN./25
R$ 37.607,67
2025.2850.066.00098.007
pago em 16/04/2025</t>
        </r>
      </text>
    </comment>
    <comment ref="T34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repasse complementar contida na Solicitação de Liquidação e Pagamento MAR/2
5 - AJUSTE DE REPASSE (71620051)relativo ao ajuste de custeio mensal dos mes
es de outubro a dezembro de 2024
Ajuste mês de outubro/2024.........R$ 233.865,17</t>
        </r>
      </text>
    </comment>
    <comment ref="L35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Fundo rescisório: R$ 60.708,35
(71471312)
a ser repassado em 04/2025</t>
        </r>
      </text>
    </comment>
    <comment ref="T35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repasse complementar contida na Solicitação de Liquidação e Pagamento MAR/2
5 - AJUSTE DE REPASSE (71620051)relativo ao ajuste de custeio mensal dos mes
es de outubro a dezembro de 2024
Ajuste mês de novembro/2024........R$ 584.662,94</t>
        </r>
      </text>
    </comment>
    <comment ref="L36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R$ 139.291,65
(consolidado fev./25)
2025.2850.066.00098.008
pago em 16/04/25
(SIOFI)</t>
        </r>
      </text>
    </comment>
    <comment ref="T36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repasse complementar contida na Solicitação de Liquidação e Pagamento MAR/2
5 - AJUSTE DE REPASSE (71620051)relativo ao ajuste de custeio mensal dos mes
es de outubro a dezembro de 2024
Ajuste mês de dezembro/2024.........R$ 584.662,94</t>
        </r>
      </text>
    </comment>
    <comment ref="L37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Parcial
R$ 37.607,67
2025.2850.066.00054.005
pago em 01/04/2025
(72578590)</t>
        </r>
      </text>
    </comment>
    <comment ref="L38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Parcial
R$ 4.745.173,61
2025.2850.066.0098.005
pago em 01/04/2025
(72578590)</t>
        </r>
      </text>
    </comment>
    <comment ref="L39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Parcial
R$ 4.837.781,28
2025.2850.066.00098.009
pago em 02/05/2025
(73896912)
 </t>
        </r>
      </text>
    </comment>
    <comment ref="L40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Parcial
R$ 180.697,74
2025.2850.068.00024.004
pago em 30/04/2025
(73896912)
 </t>
        </r>
      </text>
    </comment>
    <comment ref="B41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- 3º TERMO ADITIVO AO CONTRATO DE GESTÃO Nº 070/2018-SES/GO  (SEI Nº 71592340) PUBLICADO EM 26/02/2025 - 1ª fase (custeio mensal estimado até o início de funcionamento do CORA): R$ 5.083.479,01
Servidor Cedido: R$ 703.215,89
</t>
        </r>
      </text>
    </comment>
    <comment ref="C41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- 3º TERMO ADITIVO AO CONTRATO DE GESTÃO Nº 070/2018-SES/GO  (SEI Nº 71592340) PUBLICADO EM 26/02/2025 - 1ª fase (custeio mensal estimado até o início de funcionamento do CORA): R$ 5.083.479,01
</t>
        </r>
      </text>
    </comment>
    <comment ref="J41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Conforme solicitação de liquidação e pagamento parcial maio/2025 (Valor do custeio provisionado para desconto referente à Provisão do Fundo Rescisório)
</t>
        </r>
      </text>
    </comment>
    <comment ref="L41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Solicitação de Liquidação e pagamento Consolidado março/2025 SEI 73865302
Valor referente ao fundo rescisório referência março/25</t>
        </r>
      </text>
    </comment>
    <comment ref="L42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Solicitação de Liquidação e pagamento Consolidado março/2025 SEI 73865302
Valor referente ao custeio referência março/25
</t>
        </r>
      </text>
    </comment>
    <comment ref="B43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- 3º TERMO ADITIVO AO CONTRATO DE GESTÃO Nº 070/2018-SES/GO  (SEI Nº 71592340) PUBLICADO EM 26/02/2025 - 2ª fase (custeio mensal
estimado após o início de funcionamento do CORA). De
18/02/2025 a 18/10/2027(32 meses) R$ 5.306.460,45
Servidor Cedido: R$ 703.215,89
</t>
        </r>
      </text>
    </comment>
    <comment ref="C43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Custeio - 3º TERMO ADITIVO AO CONTRATO DE GESTÃO Nº 070/2018-SES/GO  (SEI Nº 71592340) PUBLICADO EM 26/02/2025 - 2ª fase (custeio mensal
estimado após o início de funcionamento do CORA). De
18/02/2025 a 18/10/2027(32 meses) R$ 5.306.460,45
</t>
        </r>
      </text>
    </comment>
    <comment ref="J43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Conforme solicitação de liquidação e pagamento parcial junho/2025 (Valor do custeio provisionado para desconto referente à Provisão do Fundo Rescisório)
</t>
        </r>
      </text>
    </comment>
    <comment ref="L43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Fundo rescisório
R$ 65.785,60
quitado em 02/06/2025
(75273866)</t>
        </r>
      </text>
    </comment>
    <comment ref="L44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Consolidado
R$ 54.214,40
2025.2850.066.00098.013
quitado em 02/06/2025
(75273866) 
 </t>
        </r>
      </text>
    </comment>
    <comment ref="L45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Parcia
R$ 4.782.781,27
2025.2850.066.00098.014
pago em 02/06/2025
(75273924)</t>
        </r>
      </text>
    </comment>
    <comment ref="L46" authorId="0">
      <text>
        <r>
          <rPr>
            <b/>
            <sz val="9"/>
            <rFont val="Arial"/>
            <charset val="0"/>
          </rPr>
          <t>fernandaengelberg:</t>
        </r>
        <r>
          <rPr>
            <sz val="9"/>
            <rFont val="Arial"/>
            <charset val="0"/>
          </rPr>
          <t xml:space="preserve">
R$ 180.697,74
2025.2850.068.00024.005
pago em 02/06/2025
(75273924)
 </t>
        </r>
      </text>
    </comment>
  </commentList>
</comments>
</file>

<file path=xl/sharedStrings.xml><?xml version="1.0" encoding="utf-8"?>
<sst xmlns="http://schemas.openxmlformats.org/spreadsheetml/2006/main" count="109" uniqueCount="68">
  <si>
    <t>Relatório Resumido da Execução Orçamentária e Financeira por Contrato de Gestão</t>
  </si>
  <si>
    <t>Mês/Ano: Janeiro a junho/2025</t>
  </si>
  <si>
    <t>Órgão Contratante: SECRETARIA DE ESTADO DA SAÚDE – SES/GO.</t>
  </si>
  <si>
    <t>CNPJ: 02.529.964/0001-57</t>
  </si>
  <si>
    <t>Organização Social Contratada : INSTITUTO DE DESENVOLVIMENTO TECNOLÓGICO E HUMANO – IDTECH</t>
  </si>
  <si>
    <t>CNPJ: 07.966.540/0001-73</t>
  </si>
  <si>
    <t>Unidade Gerida:  Rede Estadual de Hemocentros (Rede HEMO).</t>
  </si>
  <si>
    <t xml:space="preserve">Contrato de Gestão nº: Nº 070/2018-SES/GO </t>
  </si>
  <si>
    <t>Vigência do Contrato de Gestão -       Início 19/10/2018    Término 18/10/2022     /1º  Termo Aditivo: Início 19/10/2022 Término 18/10/2023 / 2º  Termo Aditivo: Início 19/10/2023 Término 18/10/2024  / 3º  Termo Aditivo: Início 19/10/2024 Término 18/10/2027</t>
  </si>
  <si>
    <t>Previsão de Repasse Mensal do Contrato de Gestão/ADITIVO - Custeio : R$ R$ 5.083.479,01 (1ª fase)  R$ 5.306.460,45 (2ª fase)      Processo nº: 201600010020610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</si>
  <si>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</si>
  <si>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</si>
  <si>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</si>
  <si>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</si>
  <si>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</si>
  <si>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</si>
  <si>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</si>
  <si>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</si>
  <si>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</si>
  <si>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</si>
  <si>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</si>
  <si>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</si>
  <si>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</si>
  <si>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</si>
  <si>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</si>
  <si>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</si>
  <si>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</si>
  <si>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</si>
  <si>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</si>
  <si>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</si>
  <si>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>jan.-25</t>
  </si>
  <si>
    <t>fev.-25</t>
  </si>
  <si>
    <t>490.000,00 </t>
  </si>
  <si>
    <t>mar.-25</t>
  </si>
  <si>
    <t>fev/25</t>
  </si>
  <si>
    <t>abr/25</t>
  </si>
  <si>
    <t>maio/25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</si>
  <si>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</si>
  <si>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</si>
  <si>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</si>
  <si>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</si>
  <si>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</si>
  <si>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</si>
  <si>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</si>
  <si>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</si>
  <si>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</si>
  <si>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</si>
  <si>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</si>
  <si>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</si>
  <si>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</si>
  <si>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</si>
  <si>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Valor provisionado para ajuste posterior</t>
  </si>
  <si>
    <t>3.3.50.85.02</t>
  </si>
  <si>
    <t>201600010020610</t>
  </si>
  <si>
    <t>abr-25</t>
  </si>
  <si>
    <t>SES/CGC/SUPECC-19837.</t>
  </si>
  <si>
    <t>Glosa -Residentes (Programa de Residência Médica).</t>
  </si>
  <si>
    <t>Glosa - Não cumprimento de Metas Contratuais.</t>
  </si>
  <si>
    <t>Glosa Segurança Armada.</t>
  </si>
  <si>
    <t>*GlosaFundo Rescisório</t>
  </si>
  <si>
    <t>Outras Glosas.</t>
  </si>
  <si>
    <t>Total Geral</t>
  </si>
  <si>
    <t xml:space="preserve">* Glosa aplicada com valor estimado - ajuste será realizado posteriormente, quando informado pela SES/GMAE - CG-14421. </t>
  </si>
  <si>
    <t xml:space="preserve">Nota Explicativa:  </t>
  </si>
  <si>
    <t xml:space="preserve"> Valor Estimado no Contrato de Gestão = Custeio (R$ 4.498.816,07) + Servidor cedido (R$ 703.215,89) 2º TERMO ADITIVO; 3º TERMO ADITIVO PUBLICADO EM  26/02/2025 CUSTEIO VIGENTE: 1ª FASE- R$ 5.083.479,01
1. Valor Mensal Estimado no Contrato de Gestão – Custeio = Custeio + Gratificação de CLT.                                                                                                                                                                                                                                             3. Valor informado pela área técnica - GFIN SEI Nº 202500010016855.
4. Valor Provisionado conforme Solicitação de Liquidação e Pagamento SEI nº  SEI Nº Jan 69065171; Fev. 69991479; mar. 70936192 Valor aplicado com valor estimado - ajuste será realizado posteriormente, quando informado pela SES/CGC/SUPECC - 19837</t>
  </si>
  <si>
    <t xml:space="preserve"> Conforme diretrizes descritas no Despacho 2688 (SEI nº 65101374), Processo SEI nº 202400010067105, o valor dos Servidores Cedidos, Auxílio Moradia, Bolsa de Residência médica e Gratificação de Servidores Estatutários serão apenas de caráter informativo. Segue:
Servidores Cedidos: referência janeiro/2025 - Valor: R$ 614.432,85
Servidor Cedido - Referência: fevereiro/2025 - Valor: R$ 621.065,93;                                                                                                                                                                                                                                                                                   Servidor Cedido - Referência: março/2025 - Valor: R$ 609.800,54;                                                                                                                                                                                                                                                                                                 Servidor Cedido - Referência: abril/2025 - Valor: R$ 609.800,54;                                                                                                                                                                                                                                                                                            Servidor Cedido - Referência: maio/2025 - Valor: R$ 665.078,24                                                                                                                                                                                                                                                                                                         Servidor Cedido - Referência: junho/2025 - Valor: R$ R$ 656.048,12</t>
  </si>
  <si>
    <t xml:space="preserve">9. Pagamentos de Despesas de Exercícios Anteriores - DEA
Custeio (SEI nº 71175259) referência dezembro/24 Ordem de Pagamento 2025.2850.066.00060.002...............................R$ 91.086,52
Fundo rescisório (SEI nº 71175259) referência dezembro/24 Ordem de Pagamento 2025.2850.066.00060.001................. R$ 65.120,35                                                                                                                                                                                        Repasse complementar contida na Solicitação de Liquidação e Pagamento MAR/25 - AJUSTE DE REPASSE (71620051) relativo ao ajuste de custeio mensal dos meses de outubro a dezembro de 2024                                          Ajuste mês de outubro/2024.........R$ 233.865,17
Repasse complementar contida na Solicitação de Liquidação e Pagamento MAR/25 - AJUSTE DE REPASSE (71620051)relativo ao ajuste de custeio mensal dos meses de outubro a dezembro de 2024
Ajuste mês de novembro/2024........R$ 584.662,94
Repasse complementar contida na Solicitação de Liquidação e Pagamento MAR/25 - AJUSTE DE REPASSE (71620051)relativo ao ajuste de custeio mensal dos meses de outubro a dezembro de 2024
Ajuste mês de dezembeo/2024........R$ 584.662,94
</t>
  </si>
  <si>
    <r>
      <rPr>
        <sz val="9.75"/>
        <color rgb="FF000000"/>
        <rFont val="Calibri"/>
        <charset val="1"/>
      </rPr>
      <t>Fonte: Contratos de Gestão e Aditivos contidos no processo e Portal Transparência: saude.go.gov.br e Sistema SIOFINET - Portal.go.gov.br.</t>
    </r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</si>
</sst>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176" formatCode="_-* #,##0.00_-;\-* #,##0.00_-;_-* \-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#,##0.00_ "/>
    <numFmt numFmtId="181" formatCode="0.00_ "/>
    <numFmt numFmtId="182" formatCode="&quot;R$&quot;\ #,##0.00_);[Red]\(&quot;R$&quot;\ #,###.00\)"/>
    <numFmt numFmtId="183" formatCode="[$-416]mmm\-yy;@"/>
    <numFmt numFmtId="184" formatCode="d/m/yyyy"/>
  </numFmts>
  <fonts count="32">
    <font>
      <sz val="11"/>
      <color rgb="FF000000"/>
      <name val="Calibri"/>
      <charset val="1"/>
    </font>
    <font>
      <b/>
      <sz val="20"/>
      <color rgb="FFFFFFFF"/>
      <name val="Arial"/>
      <charset val="1"/>
    </font>
    <font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sz val="8"/>
      <color rgb="FF000000"/>
      <name val="Calibri"/>
      <charset val="1"/>
    </font>
    <font>
      <sz val="8"/>
      <name val="Calibri"/>
      <charset val="1"/>
    </font>
    <font>
      <b/>
      <sz val="8"/>
      <color rgb="FF000000"/>
      <name val="Calibri"/>
      <charset val="1"/>
    </font>
    <font>
      <sz val="9.75"/>
      <color rgb="FF000000"/>
      <name val="Calibri"/>
      <charset val="1"/>
    </font>
    <font>
      <sz val="10"/>
      <color rgb="FF000000"/>
      <name val="Arial"/>
      <charset val="1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Arial"/>
      <charset val="0"/>
    </font>
    <font>
      <sz val="9"/>
      <name val="Arial"/>
      <charset val="0"/>
    </font>
  </fonts>
  <fills count="43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DAE3F3"/>
      </patternFill>
    </fill>
    <fill>
      <patternFill patternType="solid">
        <fgColor rgb="FFD9E2F3"/>
        <bgColor rgb="FFDAE3F3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6"/>
        <bgColor rgb="FFDAE3F3"/>
      </patternFill>
    </fill>
    <fill>
      <patternFill patternType="solid">
        <fgColor rgb="FFD8D8D8"/>
        <bgColor rgb="FFD9D9D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Border="0" applyProtection="0"/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2" borderId="2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32" applyNumberFormat="0" applyAlignment="0" applyProtection="0">
      <alignment vertical="center"/>
    </xf>
    <xf numFmtId="0" fontId="20" fillId="14" borderId="33" applyNumberFormat="0" applyAlignment="0" applyProtection="0">
      <alignment vertical="center"/>
    </xf>
    <xf numFmtId="0" fontId="21" fillId="14" borderId="32" applyNumberFormat="0" applyAlignment="0" applyProtection="0">
      <alignment vertical="center"/>
    </xf>
    <xf numFmtId="0" fontId="22" fillId="15" borderId="34" applyNumberFormat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4" fontId="5" fillId="0" borderId="13" xfId="0" applyNumberFormat="1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wrapText="1"/>
    </xf>
    <xf numFmtId="0" fontId="0" fillId="0" borderId="13" xfId="0" applyFont="1" applyBorder="1" applyAlignment="1">
      <alignment horizontal="right" wrapText="1"/>
    </xf>
    <xf numFmtId="176" fontId="5" fillId="0" borderId="14" xfId="0" applyNumberFormat="1" applyFont="1" applyBorder="1" applyAlignment="1">
      <alignment horizontal="right" vertical="center" wrapText="1"/>
    </xf>
    <xf numFmtId="180" fontId="6" fillId="0" borderId="13" xfId="0" applyNumberFormat="1" applyFont="1" applyFill="1" applyBorder="1" applyAlignment="1" applyProtection="1"/>
    <xf numFmtId="4" fontId="5" fillId="0" borderId="13" xfId="0" applyNumberFormat="1" applyFont="1" applyBorder="1"/>
    <xf numFmtId="0" fontId="5" fillId="0" borderId="13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176" fontId="7" fillId="4" borderId="13" xfId="0" applyNumberFormat="1" applyFont="1" applyFill="1" applyBorder="1" applyAlignment="1">
      <alignment horizontal="right" wrapText="1"/>
    </xf>
    <xf numFmtId="180" fontId="6" fillId="0" borderId="14" xfId="0" applyNumberFormat="1" applyFont="1" applyFill="1" applyBorder="1" applyAlignment="1" applyProtection="1"/>
    <xf numFmtId="0" fontId="5" fillId="4" borderId="12" xfId="0" applyFont="1" applyFill="1" applyBorder="1" applyAlignment="1">
      <alignment horizontal="center" wrapText="1"/>
    </xf>
    <xf numFmtId="0" fontId="7" fillId="4" borderId="13" xfId="0" applyNumberFormat="1" applyFont="1" applyFill="1" applyBorder="1" applyAlignment="1">
      <alignment horizontal="right" wrapText="1"/>
    </xf>
    <xf numFmtId="176" fontId="7" fillId="4" borderId="15" xfId="0" applyNumberFormat="1" applyFont="1" applyFill="1" applyBorder="1" applyAlignment="1">
      <alignment horizontal="right" wrapText="1"/>
    </xf>
    <xf numFmtId="0" fontId="5" fillId="4" borderId="16" xfId="0" applyFont="1" applyFill="1" applyBorder="1" applyAlignment="1">
      <alignment horizontal="center" wrapText="1"/>
    </xf>
    <xf numFmtId="176" fontId="7" fillId="4" borderId="14" xfId="0" applyNumberFormat="1" applyFont="1" applyFill="1" applyBorder="1" applyAlignment="1">
      <alignment horizontal="right" wrapText="1"/>
    </xf>
    <xf numFmtId="176" fontId="5" fillId="4" borderId="13" xfId="0" applyNumberFormat="1" applyFont="1" applyFill="1" applyBorder="1" applyAlignment="1">
      <alignment horizontal="right" wrapText="1"/>
    </xf>
    <xf numFmtId="0" fontId="5" fillId="0" borderId="13" xfId="0" applyNumberFormat="1" applyFont="1" applyBorder="1" applyAlignment="1">
      <alignment horizontal="right" wrapText="1"/>
    </xf>
    <xf numFmtId="0" fontId="5" fillId="0" borderId="15" xfId="0" applyFont="1" applyBorder="1" applyAlignment="1">
      <alignment horizontal="right" wrapText="1"/>
    </xf>
    <xf numFmtId="176" fontId="7" fillId="4" borderId="17" xfId="0" applyNumberFormat="1" applyFont="1" applyFill="1" applyBorder="1" applyAlignment="1">
      <alignment horizontal="right" wrapText="1"/>
    </xf>
    <xf numFmtId="17" fontId="6" fillId="5" borderId="12" xfId="0" applyNumberFormat="1" applyFont="1" applyFill="1" applyBorder="1" applyAlignment="1" applyProtection="1">
      <alignment horizontal="center"/>
    </xf>
    <xf numFmtId="4" fontId="6" fillId="0" borderId="13" xfId="0" applyNumberFormat="1" applyFont="1" applyFill="1" applyBorder="1" applyAlignment="1">
      <alignment horizontal="right"/>
    </xf>
    <xf numFmtId="176" fontId="7" fillId="6" borderId="17" xfId="0" applyNumberFormat="1" applyFont="1" applyFill="1" applyBorder="1" applyAlignment="1">
      <alignment horizontal="right" wrapText="1"/>
    </xf>
    <xf numFmtId="176" fontId="7" fillId="6" borderId="13" xfId="0" applyNumberFormat="1" applyFont="1" applyFill="1" applyBorder="1" applyAlignment="1">
      <alignment horizontal="right" wrapText="1"/>
    </xf>
    <xf numFmtId="180" fontId="6" fillId="5" borderId="13" xfId="0" applyNumberFormat="1" applyFont="1" applyFill="1" applyBorder="1" applyAlignment="1" applyProtection="1"/>
    <xf numFmtId="0" fontId="5" fillId="6" borderId="13" xfId="0" applyFont="1" applyFill="1" applyBorder="1" applyAlignment="1">
      <alignment horizontal="center" wrapText="1"/>
    </xf>
    <xf numFmtId="0" fontId="7" fillId="6" borderId="13" xfId="0" applyNumberFormat="1" applyFont="1" applyFill="1" applyBorder="1" applyAlignment="1">
      <alignment horizontal="right" wrapText="1"/>
    </xf>
    <xf numFmtId="0" fontId="5" fillId="4" borderId="13" xfId="0" applyFont="1" applyFill="1" applyBorder="1" applyAlignment="1">
      <alignment horizontal="right"/>
    </xf>
    <xf numFmtId="181" fontId="0" fillId="0" borderId="0" xfId="0" applyNumberFormat="1"/>
    <xf numFmtId="176" fontId="5" fillId="6" borderId="13" xfId="0" applyNumberFormat="1" applyFont="1" applyFill="1" applyBorder="1" applyAlignment="1">
      <alignment horizontal="right" wrapText="1"/>
    </xf>
    <xf numFmtId="17" fontId="5" fillId="0" borderId="14" xfId="0" applyNumberFormat="1" applyFont="1" applyFill="1" applyBorder="1" applyAlignment="1">
      <alignment horizontal="center" wrapText="1"/>
    </xf>
    <xf numFmtId="4" fontId="5" fillId="0" borderId="14" xfId="0" applyNumberFormat="1" applyFont="1" applyBorder="1"/>
    <xf numFmtId="176" fontId="5" fillId="4" borderId="14" xfId="0" applyNumberFormat="1" applyFont="1" applyFill="1" applyBorder="1" applyAlignment="1">
      <alignment horizontal="right" wrapText="1"/>
    </xf>
    <xf numFmtId="0" fontId="5" fillId="0" borderId="14" xfId="0" applyFont="1" applyFill="1" applyBorder="1" applyAlignment="1">
      <alignment horizontal="right"/>
    </xf>
    <xf numFmtId="176" fontId="7" fillId="0" borderId="14" xfId="0" applyNumberFormat="1" applyFont="1" applyFill="1" applyBorder="1" applyAlignment="1">
      <alignment horizontal="right" wrapText="1"/>
    </xf>
    <xf numFmtId="176" fontId="5" fillId="0" borderId="14" xfId="0" applyNumberFormat="1" applyFont="1" applyFill="1" applyBorder="1" applyAlignment="1">
      <alignment horizontal="right" wrapText="1"/>
    </xf>
    <xf numFmtId="0" fontId="5" fillId="6" borderId="13" xfId="0" applyFont="1" applyFill="1" applyBorder="1" applyAlignment="1">
      <alignment wrapText="1"/>
    </xf>
    <xf numFmtId="182" fontId="7" fillId="6" borderId="13" xfId="0" applyNumberFormat="1" applyFont="1" applyFill="1" applyBorder="1" applyAlignment="1">
      <alignment horizontal="right" wrapText="1"/>
    </xf>
    <xf numFmtId="0" fontId="5" fillId="7" borderId="18" xfId="0" applyFont="1" applyFill="1" applyBorder="1" applyAlignment="1">
      <alignment wrapText="1"/>
    </xf>
    <xf numFmtId="176" fontId="7" fillId="7" borderId="19" xfId="0" applyNumberFormat="1" applyFont="1" applyFill="1" applyBorder="1" applyAlignment="1">
      <alignment horizontal="right" wrapText="1"/>
    </xf>
    <xf numFmtId="182" fontId="7" fillId="7" borderId="19" xfId="0" applyNumberFormat="1" applyFont="1" applyFill="1" applyBorder="1" applyAlignment="1">
      <alignment horizontal="right" wrapText="1"/>
    </xf>
    <xf numFmtId="0" fontId="5" fillId="8" borderId="20" xfId="0" applyFont="1" applyFill="1" applyBorder="1" applyAlignment="1">
      <alignment horizontal="right"/>
    </xf>
    <xf numFmtId="176" fontId="7" fillId="7" borderId="20" xfId="0" applyNumberFormat="1" applyFont="1" applyFill="1" applyBorder="1" applyAlignment="1">
      <alignment horizontal="right" wrapText="1"/>
    </xf>
    <xf numFmtId="176" fontId="7" fillId="7" borderId="21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76" fontId="2" fillId="0" borderId="13" xfId="1" applyFont="1" applyBorder="1" applyAlignment="1" applyProtection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17" fontId="5" fillId="0" borderId="12" xfId="0" applyNumberFormat="1" applyFont="1" applyBorder="1" applyAlignment="1">
      <alignment horizontal="center"/>
    </xf>
    <xf numFmtId="176" fontId="5" fillId="0" borderId="14" xfId="0" applyNumberFormat="1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  <xf numFmtId="0" fontId="5" fillId="0" borderId="22" xfId="0" applyFont="1" applyBorder="1" applyAlignment="1">
      <alignment horizontal="center"/>
    </xf>
    <xf numFmtId="4" fontId="5" fillId="0" borderId="25" xfId="0" applyNumberFormat="1" applyFont="1" applyBorder="1"/>
    <xf numFmtId="0" fontId="5" fillId="0" borderId="23" xfId="0" applyFont="1" applyBorder="1" applyAlignment="1">
      <alignment horizontal="center"/>
    </xf>
    <xf numFmtId="4" fontId="5" fillId="0" borderId="27" xfId="0" applyNumberFormat="1" applyFont="1" applyBorder="1"/>
    <xf numFmtId="0" fontId="5" fillId="0" borderId="0" xfId="0" applyFont="1" applyAlignment="1">
      <alignment horizontal="center"/>
    </xf>
    <xf numFmtId="176" fontId="5" fillId="4" borderId="12" xfId="0" applyNumberFormat="1" applyFont="1" applyFill="1" applyBorder="1" applyAlignment="1">
      <alignment horizontal="center" wrapText="1"/>
    </xf>
    <xf numFmtId="17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" fontId="5" fillId="0" borderId="0" xfId="0" applyNumberFormat="1" applyFont="1"/>
    <xf numFmtId="17" fontId="5" fillId="0" borderId="12" xfId="0" applyNumberFormat="1" applyFont="1" applyBorder="1" applyAlignment="1">
      <alignment horizontal="center"/>
    </xf>
    <xf numFmtId="176" fontId="5" fillId="6" borderId="12" xfId="0" applyNumberFormat="1" applyFont="1" applyFill="1" applyBorder="1" applyAlignment="1">
      <alignment horizontal="center" wrapText="1"/>
    </xf>
    <xf numFmtId="183" fontId="5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" fontId="5" fillId="0" borderId="13" xfId="0" applyNumberFormat="1" applyFont="1" applyFill="1" applyBorder="1" applyAlignment="1">
      <alignment horizontal="center" wrapText="1"/>
    </xf>
    <xf numFmtId="183" fontId="2" fillId="0" borderId="13" xfId="0" applyNumberFormat="1" applyFont="1" applyBorder="1" applyAlignment="1">
      <alignment horizontal="center" vertical="center" wrapText="1"/>
    </xf>
    <xf numFmtId="4" fontId="5" fillId="9" borderId="13" xfId="0" applyNumberFormat="1" applyFont="1" applyFill="1" applyBorder="1"/>
    <xf numFmtId="176" fontId="7" fillId="9" borderId="14" xfId="0" applyNumberFormat="1" applyFont="1" applyFill="1" applyBorder="1" applyAlignment="1">
      <alignment horizontal="right" wrapText="1"/>
    </xf>
    <xf numFmtId="176" fontId="7" fillId="10" borderId="13" xfId="0" applyNumberFormat="1" applyFont="1" applyFill="1" applyBorder="1" applyAlignment="1">
      <alignment horizontal="right" wrapText="1"/>
    </xf>
    <xf numFmtId="0" fontId="2" fillId="0" borderId="13" xfId="0" applyFont="1" applyBorder="1" applyAlignment="1">
      <alignment horizontal="right" vertical="center" wrapText="1"/>
    </xf>
    <xf numFmtId="176" fontId="2" fillId="0" borderId="13" xfId="1" applyFont="1" applyBorder="1" applyAlignment="1" applyProtection="1">
      <alignment horizontal="center" vertical="center" wrapText="1"/>
    </xf>
    <xf numFmtId="0" fontId="7" fillId="11" borderId="13" xfId="0" applyFont="1" applyFill="1" applyBorder="1" applyAlignment="1">
      <alignment vertical="center" wrapText="1"/>
    </xf>
    <xf numFmtId="176" fontId="7" fillId="11" borderId="13" xfId="0" applyNumberFormat="1" applyFont="1" applyFill="1" applyBorder="1" applyAlignment="1">
      <alignment horizontal="left" vertical="center" wrapText="1"/>
    </xf>
    <xf numFmtId="0" fontId="5" fillId="11" borderId="13" xfId="0" applyFont="1" applyFill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28" xfId="0" applyFont="1" applyBorder="1" applyAlignment="1">
      <alignment vertical="top" wrapText="1"/>
    </xf>
    <xf numFmtId="49" fontId="4" fillId="0" borderId="28" xfId="0" applyNumberFormat="1" applyFont="1" applyBorder="1" applyAlignment="1">
      <alignment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184" fontId="2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3" xfId="0" applyFont="1" applyBorder="1" applyAlignment="1" quotePrefix="1">
      <alignment horizontal="center" vertical="center" wrapText="1"/>
    </xf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  <cellStyle name="Moeda 3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theme="5" tint="-0.499984740745262"/>
    <pageSetUpPr fitToPage="1"/>
  </sheetPr>
  <dimension ref="A1:V114"/>
  <sheetViews>
    <sheetView tabSelected="1" topLeftCell="A52" workbookViewId="0">
      <selection activeCell="A73" sqref="A73:K73"/>
    </sheetView>
  </sheetViews>
  <sheetFormatPr defaultColWidth="8.71428571428571" defaultRowHeight="15"/>
  <cols>
    <col min="1" max="1" width="10.1428571428571" customWidth="1"/>
    <col min="2" max="2" width="14.2857142857143" customWidth="1"/>
    <col min="3" max="3" width="15.4285714285714" style="1" customWidth="1"/>
    <col min="4" max="4" width="17.8571428571429" customWidth="1"/>
    <col min="5" max="7" width="15.4285714285714" customWidth="1"/>
    <col min="8" max="8" width="16.8571428571429" customWidth="1"/>
    <col min="9" max="9" width="19.8571428571429" customWidth="1"/>
    <col min="10" max="10" width="15.4285714285714" customWidth="1"/>
    <col min="11" max="11" width="19.1428571428571" customWidth="1"/>
    <col min="12" max="16" width="17.7142857142857" customWidth="1"/>
    <col min="17" max="17" width="33.5714285714286" customWidth="1"/>
    <col min="18" max="22" width="17.7142857142857" customWidth="1"/>
  </cols>
  <sheetData>
    <row r="1" ht="36" customHeight="1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9.75" customHeight="1" spans="1:2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7"/>
      <c r="P2" s="7"/>
      <c r="Q2" s="7"/>
      <c r="R2" s="7"/>
      <c r="S2" s="7"/>
      <c r="T2" s="7"/>
      <c r="U2" s="7"/>
      <c r="V2" s="7"/>
    </row>
    <row r="3" spans="1:2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9.75" customHeight="1" spans="1:2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7"/>
      <c r="P4" s="7"/>
      <c r="Q4" s="7"/>
      <c r="R4" s="7"/>
      <c r="S4" s="7"/>
      <c r="T4" s="7"/>
      <c r="U4" s="7"/>
      <c r="V4" s="7"/>
    </row>
    <row r="5" ht="18" customHeight="1" spans="1:22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ht="16.5" customHeight="1" spans="1:22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7"/>
      <c r="Q6" s="7"/>
      <c r="R6" s="7"/>
      <c r="S6" s="7"/>
      <c r="T6" s="7"/>
      <c r="U6" s="7"/>
      <c r="V6" s="7"/>
    </row>
    <row r="7" ht="9" customHeight="1" spans="1:2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ht="16.5" customHeight="1" spans="1:22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ht="15.75" customHeight="1" spans="1:22">
      <c r="A9" s="6" t="s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  <c r="P9" s="7"/>
      <c r="Q9" s="7"/>
      <c r="R9" s="7"/>
      <c r="S9" s="7"/>
      <c r="T9" s="7"/>
      <c r="U9" s="7"/>
      <c r="V9" s="7"/>
    </row>
    <row r="10" ht="8.25" customHeight="1" spans="1:2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ht="18.75" customHeight="1" spans="1:22">
      <c r="A11" s="5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ht="7.5" customHeight="1" spans="1:2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  <c r="P12" s="7"/>
      <c r="Q12" s="7"/>
      <c r="R12" s="7"/>
      <c r="S12" s="7"/>
      <c r="T12" s="7"/>
      <c r="U12" s="7"/>
      <c r="V12" s="7"/>
    </row>
    <row r="13" ht="15.75" customHeight="1" spans="1:22">
      <c r="A13" s="8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ht="26.25" customHeight="1" spans="1:22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ht="12" customHeight="1" spans="1:2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ht="15.75" customHeight="1" spans="1:22">
      <c r="A16" s="8" t="s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ht="25.5" customHeight="1" spans="1:22">
      <c r="A17" s="8" t="s">
        <v>10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ht="15.75" customHeight="1" spans="1:22">
      <c r="A18" s="10" t="s">
        <v>11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ht="15.75" customHeight="1" spans="1:22">
      <c r="A19" s="11" t="s">
        <v>12</v>
      </c>
      <c r="B19" s="12"/>
      <c r="C19" s="13" t="s">
        <v>13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ht="90" customHeight="1" spans="1:22">
      <c r="A20" s="11"/>
      <c r="B20" s="14" t="s">
        <v>14</v>
      </c>
      <c r="C20" s="15" t="s">
        <v>15</v>
      </c>
      <c r="D20" s="16" t="s">
        <v>16</v>
      </c>
      <c r="E20" s="16"/>
      <c r="F20" s="16"/>
      <c r="G20" s="16" t="s">
        <v>17</v>
      </c>
      <c r="H20" s="16"/>
      <c r="I20" s="16"/>
      <c r="J20" s="80" t="s">
        <v>18</v>
      </c>
      <c r="K20" s="16" t="s">
        <v>19</v>
      </c>
      <c r="L20" s="16"/>
      <c r="M20" s="16"/>
      <c r="N20" s="16"/>
      <c r="O20" s="16" t="s">
        <v>20</v>
      </c>
      <c r="P20" s="16"/>
      <c r="Q20" s="80" t="s">
        <v>21</v>
      </c>
      <c r="R20" s="16" t="s">
        <v>22</v>
      </c>
      <c r="S20" s="16"/>
      <c r="T20" s="15" t="s">
        <v>23</v>
      </c>
      <c r="U20" s="15"/>
      <c r="V20" s="15" t="s">
        <v>24</v>
      </c>
    </row>
    <row r="21" ht="37.5" customHeight="1" spans="1:22">
      <c r="A21" s="11"/>
      <c r="B21" s="14"/>
      <c r="C21" s="16"/>
      <c r="D21" s="17" t="s">
        <v>25</v>
      </c>
      <c r="E21" s="17" t="s">
        <v>26</v>
      </c>
      <c r="F21" s="17" t="s">
        <v>27</v>
      </c>
      <c r="G21" s="17" t="s">
        <v>25</v>
      </c>
      <c r="H21" s="17" t="s">
        <v>26</v>
      </c>
      <c r="I21" s="17" t="s">
        <v>27</v>
      </c>
      <c r="J21" s="17" t="s">
        <v>25</v>
      </c>
      <c r="K21" s="17" t="s">
        <v>28</v>
      </c>
      <c r="L21" s="17" t="s">
        <v>25</v>
      </c>
      <c r="M21" s="17" t="s">
        <v>26</v>
      </c>
      <c r="N21" s="17" t="s">
        <v>27</v>
      </c>
      <c r="O21" s="17" t="s">
        <v>25</v>
      </c>
      <c r="P21" s="17" t="s">
        <v>26</v>
      </c>
      <c r="Q21" s="17"/>
      <c r="R21" s="17" t="s">
        <v>25</v>
      </c>
      <c r="S21" s="17" t="s">
        <v>26</v>
      </c>
      <c r="T21" s="17" t="s">
        <v>25</v>
      </c>
      <c r="U21" s="17" t="s">
        <v>29</v>
      </c>
      <c r="V21" s="16"/>
    </row>
    <row r="22" spans="1:22">
      <c r="A22" s="18" t="s">
        <v>30</v>
      </c>
      <c r="B22" s="19">
        <v>5202031.96</v>
      </c>
      <c r="C22" s="19">
        <v>4498816.07</v>
      </c>
      <c r="D22" s="20">
        <v>32276422.83</v>
      </c>
      <c r="E22" s="21"/>
      <c r="F22" s="22"/>
      <c r="G22" s="23">
        <v>8597632.14</v>
      </c>
      <c r="H22" s="22"/>
      <c r="I22" s="22"/>
      <c r="J22" s="24"/>
      <c r="K22" s="81">
        <v>45658</v>
      </c>
      <c r="L22" s="24">
        <v>4298816.07</v>
      </c>
      <c r="M22" s="82"/>
      <c r="N22" s="82"/>
      <c r="O22" s="83"/>
      <c r="P22" s="83"/>
      <c r="Q22" s="83"/>
      <c r="R22" s="82"/>
      <c r="S22" s="83"/>
      <c r="T22" s="83"/>
      <c r="U22" s="83"/>
      <c r="V22" s="99">
        <v>4298816.07</v>
      </c>
    </row>
    <row r="23" spans="1:22">
      <c r="A23" s="18" t="s">
        <v>31</v>
      </c>
      <c r="B23" s="24">
        <v>5202031.96</v>
      </c>
      <c r="C23" s="19">
        <v>4498816.07</v>
      </c>
      <c r="D23" s="25"/>
      <c r="E23" s="26" t="s">
        <v>32</v>
      </c>
      <c r="F23" s="27"/>
      <c r="G23" s="28">
        <v>4378816.07</v>
      </c>
      <c r="H23" s="27"/>
      <c r="I23" s="27"/>
      <c r="J23" s="19"/>
      <c r="K23" s="84" t="s">
        <v>31</v>
      </c>
      <c r="L23" s="24">
        <v>3937420.61</v>
      </c>
      <c r="M23" s="27"/>
      <c r="N23" s="27"/>
      <c r="O23" s="85"/>
      <c r="P23" s="27"/>
      <c r="Q23" s="27"/>
      <c r="R23" s="27"/>
      <c r="S23" s="27"/>
      <c r="T23" s="34">
        <v>65120.35</v>
      </c>
      <c r="U23" s="27"/>
      <c r="V23" s="49"/>
    </row>
    <row r="24" spans="1:22">
      <c r="A24" s="29"/>
      <c r="B24" s="27"/>
      <c r="C24" s="27"/>
      <c r="D24" s="30"/>
      <c r="E24" s="31"/>
      <c r="F24" s="27"/>
      <c r="G24" s="27"/>
      <c r="H24" s="27"/>
      <c r="I24" s="27"/>
      <c r="J24" s="27"/>
      <c r="K24" s="86" t="s">
        <v>31</v>
      </c>
      <c r="L24" s="24">
        <v>180697.73</v>
      </c>
      <c r="M24" s="27"/>
      <c r="N24" s="27"/>
      <c r="O24" s="87"/>
      <c r="P24" s="27"/>
      <c r="Q24" s="27"/>
      <c r="R24" s="27"/>
      <c r="S24" s="27"/>
      <c r="T24" s="87">
        <v>91086.52</v>
      </c>
      <c r="U24" s="27"/>
      <c r="V24" s="27"/>
    </row>
    <row r="25" spans="1:22">
      <c r="A25" s="29"/>
      <c r="B25" s="27"/>
      <c r="C25" s="27"/>
      <c r="D25" s="30"/>
      <c r="E25" s="31"/>
      <c r="F25" s="27"/>
      <c r="G25" s="27"/>
      <c r="H25" s="27"/>
      <c r="I25" s="27"/>
      <c r="J25" s="27"/>
      <c r="K25" s="88" t="s">
        <v>31</v>
      </c>
      <c r="L25" s="24">
        <v>180697.73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>
      <c r="A26" s="29"/>
      <c r="B26" s="27"/>
      <c r="C26" s="27"/>
      <c r="D26" s="30"/>
      <c r="E26" s="31"/>
      <c r="F26" s="27"/>
      <c r="G26" s="27"/>
      <c r="H26" s="27"/>
      <c r="I26" s="27"/>
      <c r="J26" s="27"/>
      <c r="K26" s="89" t="s">
        <v>33</v>
      </c>
      <c r="L26" s="24">
        <v>180697.73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22">
      <c r="A27" s="32"/>
      <c r="B27" s="27"/>
      <c r="C27" s="27"/>
      <c r="D27" s="30"/>
      <c r="E27" s="31"/>
      <c r="F27" s="33"/>
      <c r="G27" s="33"/>
      <c r="H27" s="33"/>
      <c r="I27" s="33"/>
      <c r="J27" s="27"/>
      <c r="K27" s="88" t="s">
        <v>33</v>
      </c>
      <c r="L27" s="24">
        <v>4198118.34</v>
      </c>
      <c r="M27" s="33"/>
      <c r="N27" s="33"/>
      <c r="O27" s="33"/>
      <c r="P27" s="33"/>
      <c r="Q27" s="33"/>
      <c r="R27" s="33"/>
      <c r="S27" s="33"/>
      <c r="T27" s="33"/>
      <c r="U27" s="33"/>
      <c r="V27" s="100">
        <f>SUM(L23:V26)</f>
        <v>4635720.67</v>
      </c>
    </row>
    <row r="28" spans="1:22">
      <c r="A28" s="32" t="s">
        <v>33</v>
      </c>
      <c r="B28" s="24">
        <v>5786694.93</v>
      </c>
      <c r="C28" s="34">
        <v>5083479.04</v>
      </c>
      <c r="D28" s="35"/>
      <c r="E28" s="36"/>
      <c r="F28" s="33"/>
      <c r="G28" s="23">
        <v>6879860.16</v>
      </c>
      <c r="H28" s="33"/>
      <c r="I28" s="33"/>
      <c r="J28" s="34"/>
      <c r="K28" s="90">
        <v>45658</v>
      </c>
      <c r="L28" s="24">
        <v>121072.45</v>
      </c>
      <c r="M28" s="33"/>
      <c r="N28" s="33"/>
      <c r="O28" s="33"/>
      <c r="P28" s="33"/>
      <c r="Q28" s="33"/>
      <c r="R28" s="33"/>
      <c r="S28" s="33"/>
      <c r="T28" s="33"/>
      <c r="U28" s="33"/>
      <c r="V28" s="50"/>
    </row>
    <row r="29" spans="1:22">
      <c r="A29" s="32"/>
      <c r="B29" s="27"/>
      <c r="C29" s="27"/>
      <c r="D29" s="30"/>
      <c r="E29" s="37"/>
      <c r="F29" s="33"/>
      <c r="G29" s="33"/>
      <c r="H29" s="33"/>
      <c r="I29" s="33"/>
      <c r="J29" s="27"/>
      <c r="K29" s="90">
        <v>45658</v>
      </c>
      <c r="L29" s="24">
        <v>41319.88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spans="1:22">
      <c r="A30" s="32"/>
      <c r="B30" s="27"/>
      <c r="C30" s="27"/>
      <c r="D30" s="30"/>
      <c r="E30" s="37"/>
      <c r="F30" s="33"/>
      <c r="G30" s="33"/>
      <c r="H30" s="33"/>
      <c r="I30" s="33"/>
      <c r="J30" s="27"/>
      <c r="K30" s="90">
        <v>45658</v>
      </c>
      <c r="L30" s="24">
        <v>584662.94</v>
      </c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1:22">
      <c r="A31" s="32"/>
      <c r="B31" s="27"/>
      <c r="C31" s="27"/>
      <c r="D31" s="30"/>
      <c r="E31" s="37"/>
      <c r="F31" s="33"/>
      <c r="G31" s="33"/>
      <c r="H31" s="33"/>
      <c r="I31" s="33"/>
      <c r="J31" s="27"/>
      <c r="K31" s="91" t="s">
        <v>34</v>
      </c>
      <c r="L31" s="24">
        <v>584662.94</v>
      </c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spans="1:22">
      <c r="A32" s="32"/>
      <c r="B32" s="27"/>
      <c r="C32" s="27"/>
      <c r="D32" s="30"/>
      <c r="E32" s="37"/>
      <c r="F32" s="33"/>
      <c r="G32" s="33"/>
      <c r="H32" s="33"/>
      <c r="I32" s="33"/>
      <c r="J32" s="27"/>
      <c r="K32" s="90">
        <v>45717</v>
      </c>
      <c r="L32" s="92">
        <v>584662.94</v>
      </c>
      <c r="M32" s="33"/>
      <c r="N32" s="33"/>
      <c r="O32" s="33"/>
      <c r="P32" s="33"/>
      <c r="Q32" s="33"/>
      <c r="R32" s="33"/>
      <c r="S32" s="33"/>
      <c r="T32" s="33"/>
      <c r="U32" s="33"/>
      <c r="V32" s="33"/>
    </row>
    <row r="33" spans="1:22">
      <c r="A33" s="32"/>
      <c r="B33" s="27"/>
      <c r="C33" s="27"/>
      <c r="D33" s="30"/>
      <c r="E33" s="37"/>
      <c r="F33" s="33"/>
      <c r="G33" s="33"/>
      <c r="H33" s="33"/>
      <c r="I33" s="33"/>
      <c r="J33" s="27"/>
      <c r="K33" s="38" t="s">
        <v>35</v>
      </c>
      <c r="L33" s="24">
        <v>180697.73</v>
      </c>
      <c r="M33" s="33"/>
      <c r="N33" s="33"/>
      <c r="O33" s="33"/>
      <c r="P33" s="33"/>
      <c r="Q33" s="33"/>
      <c r="R33" s="33"/>
      <c r="S33" s="33"/>
      <c r="T33" s="33"/>
      <c r="U33" s="33"/>
      <c r="V33" s="100">
        <f>SUM(L27:U33)</f>
        <v>6295197.22</v>
      </c>
    </row>
    <row r="34" spans="1:22">
      <c r="A34" s="38" t="s">
        <v>35</v>
      </c>
      <c r="B34" s="24">
        <v>5786694.93</v>
      </c>
      <c r="C34" s="34">
        <v>5083479.04</v>
      </c>
      <c r="D34" s="39">
        <v>20503050.84</v>
      </c>
      <c r="E34" s="40"/>
      <c r="F34" s="41"/>
      <c r="G34" s="42">
        <v>5256086.69</v>
      </c>
      <c r="H34" s="41"/>
      <c r="I34" s="41"/>
      <c r="J34" s="34">
        <v>120000</v>
      </c>
      <c r="K34" s="93">
        <v>45658</v>
      </c>
      <c r="L34" s="24">
        <v>37607.67</v>
      </c>
      <c r="M34" s="41"/>
      <c r="N34" s="41"/>
      <c r="O34" s="41"/>
      <c r="P34" s="41"/>
      <c r="Q34" s="41"/>
      <c r="R34" s="41"/>
      <c r="S34" s="41"/>
      <c r="T34" s="47">
        <v>233865.17</v>
      </c>
      <c r="U34" s="41"/>
      <c r="V34" s="41"/>
    </row>
    <row r="35" spans="1:22">
      <c r="A35" s="43"/>
      <c r="B35" s="41"/>
      <c r="C35" s="41"/>
      <c r="D35" s="44"/>
      <c r="E35" s="45"/>
      <c r="F35" s="41"/>
      <c r="G35" s="41"/>
      <c r="H35" s="41"/>
      <c r="I35" s="41"/>
      <c r="J35" s="41"/>
      <c r="K35" s="18" t="s">
        <v>34</v>
      </c>
      <c r="L35" s="24">
        <v>60708.35</v>
      </c>
      <c r="M35" s="41"/>
      <c r="N35" s="41"/>
      <c r="O35" s="41"/>
      <c r="P35" s="41"/>
      <c r="Q35" s="41"/>
      <c r="R35" s="41"/>
      <c r="S35" s="41"/>
      <c r="T35" s="24">
        <v>584662.94</v>
      </c>
      <c r="U35" s="41"/>
      <c r="V35" s="41"/>
    </row>
    <row r="36" spans="1:22">
      <c r="A36" s="43"/>
      <c r="B36" s="41"/>
      <c r="C36" s="41"/>
      <c r="D36" s="44"/>
      <c r="E36" s="45"/>
      <c r="F36" s="41"/>
      <c r="G36" s="41"/>
      <c r="H36" s="41"/>
      <c r="I36" s="41"/>
      <c r="J36" s="41"/>
      <c r="K36" s="18" t="s">
        <v>34</v>
      </c>
      <c r="L36" s="24">
        <v>139291.65</v>
      </c>
      <c r="M36" s="41"/>
      <c r="N36" s="41"/>
      <c r="O36" s="41"/>
      <c r="P36" s="41"/>
      <c r="Q36" s="41"/>
      <c r="R36" s="41"/>
      <c r="S36" s="41"/>
      <c r="T36" s="24">
        <v>584662.94</v>
      </c>
      <c r="U36" s="41"/>
      <c r="V36" s="41"/>
    </row>
    <row r="37" spans="1:22">
      <c r="A37" s="43"/>
      <c r="B37" s="41"/>
      <c r="C37" s="41"/>
      <c r="D37" s="44"/>
      <c r="E37" s="45"/>
      <c r="F37" s="41"/>
      <c r="G37" s="41"/>
      <c r="H37" s="41"/>
      <c r="I37" s="41"/>
      <c r="J37" s="41"/>
      <c r="K37" s="38" t="s">
        <v>35</v>
      </c>
      <c r="L37" s="24">
        <v>37607.67</v>
      </c>
      <c r="M37" s="41"/>
      <c r="N37" s="41"/>
      <c r="O37" s="41"/>
      <c r="P37" s="41"/>
      <c r="Q37" s="41"/>
      <c r="R37" s="41"/>
      <c r="S37" s="41"/>
      <c r="T37" s="41"/>
      <c r="U37" s="41"/>
      <c r="V37" s="41"/>
    </row>
    <row r="38" spans="1:22">
      <c r="A38" s="43"/>
      <c r="B38" s="41"/>
      <c r="C38" s="41"/>
      <c r="D38" s="44"/>
      <c r="E38" s="45"/>
      <c r="F38" s="41"/>
      <c r="G38" s="41"/>
      <c r="H38" s="41"/>
      <c r="I38" s="41"/>
      <c r="J38" s="41"/>
      <c r="K38" s="38" t="s">
        <v>35</v>
      </c>
      <c r="L38" s="24">
        <v>4745173.61</v>
      </c>
      <c r="M38" s="41"/>
      <c r="N38" s="41"/>
      <c r="O38" s="41"/>
      <c r="P38" s="41"/>
      <c r="Q38" s="41"/>
      <c r="R38" s="41"/>
      <c r="S38" s="41"/>
      <c r="T38" s="41"/>
      <c r="U38" s="41"/>
      <c r="V38" s="41"/>
    </row>
    <row r="39" spans="1:22">
      <c r="A39" s="43"/>
      <c r="B39" s="41"/>
      <c r="C39" s="41"/>
      <c r="D39" s="44"/>
      <c r="E39" s="45"/>
      <c r="F39" s="41"/>
      <c r="G39" s="41"/>
      <c r="H39" s="41"/>
      <c r="I39" s="41"/>
      <c r="J39" s="41"/>
      <c r="K39" s="94" t="s">
        <v>36</v>
      </c>
      <c r="L39" s="24">
        <v>4837781.28</v>
      </c>
      <c r="M39" s="41"/>
      <c r="N39" s="41"/>
      <c r="O39" s="41"/>
      <c r="P39" s="41"/>
      <c r="Q39" s="41"/>
      <c r="R39" s="41"/>
      <c r="S39" s="41"/>
      <c r="T39" s="41"/>
      <c r="U39" s="41"/>
      <c r="V39" s="41"/>
    </row>
    <row r="40" spans="1:22">
      <c r="A40" s="43"/>
      <c r="B40" s="41"/>
      <c r="C40" s="41"/>
      <c r="D40" s="44"/>
      <c r="E40" s="45"/>
      <c r="F40" s="41"/>
      <c r="G40" s="41"/>
      <c r="H40" s="41"/>
      <c r="I40" s="41"/>
      <c r="J40" s="41"/>
      <c r="K40" s="94" t="s">
        <v>36</v>
      </c>
      <c r="L40" s="24">
        <v>180697.74</v>
      </c>
      <c r="M40" s="41"/>
      <c r="N40" s="41"/>
      <c r="O40" s="41"/>
      <c r="P40" s="41"/>
      <c r="Q40" s="41"/>
      <c r="R40" s="41"/>
      <c r="S40" s="41"/>
      <c r="T40" s="41"/>
      <c r="U40" s="41"/>
      <c r="V40" s="101">
        <f>SUM(L34:U40)</f>
        <v>11442059.02</v>
      </c>
    </row>
    <row r="41" spans="1:22">
      <c r="A41" s="43" t="s">
        <v>36</v>
      </c>
      <c r="B41" s="24">
        <v>5786694.93</v>
      </c>
      <c r="C41" s="34">
        <v>5083479.04</v>
      </c>
      <c r="D41" s="46">
        <v>0</v>
      </c>
      <c r="E41" s="45"/>
      <c r="F41" s="41"/>
      <c r="G41" s="47">
        <v>5203479.01</v>
      </c>
      <c r="H41" s="41"/>
      <c r="I41" s="41"/>
      <c r="J41" s="41">
        <v>65000</v>
      </c>
      <c r="K41" s="89" t="s">
        <v>33</v>
      </c>
      <c r="L41" s="47">
        <v>61505.1</v>
      </c>
      <c r="M41" s="41"/>
      <c r="N41" s="41"/>
      <c r="O41" s="41"/>
      <c r="P41" s="41"/>
      <c r="Q41" s="41"/>
      <c r="R41" s="41"/>
      <c r="S41" s="41"/>
      <c r="T41" s="41"/>
      <c r="U41" s="41"/>
      <c r="V41" s="41"/>
    </row>
    <row r="42" spans="1:22">
      <c r="A42" s="43"/>
      <c r="B42" s="41"/>
      <c r="C42" s="41"/>
      <c r="D42" s="44"/>
      <c r="E42" s="45"/>
      <c r="F42" s="41"/>
      <c r="G42" s="47"/>
      <c r="H42" s="41"/>
      <c r="I42" s="41"/>
      <c r="J42" s="41"/>
      <c r="K42" s="89" t="s">
        <v>33</v>
      </c>
      <c r="L42" s="47">
        <v>58494.9</v>
      </c>
      <c r="M42" s="41"/>
      <c r="N42" s="41"/>
      <c r="O42" s="41"/>
      <c r="P42" s="41"/>
      <c r="Q42" s="41"/>
      <c r="R42" s="41"/>
      <c r="S42" s="41"/>
      <c r="T42" s="41"/>
      <c r="U42" s="41"/>
      <c r="V42" s="101">
        <f>SUM(L41:U42)</f>
        <v>120000</v>
      </c>
    </row>
    <row r="43" spans="1:22">
      <c r="A43" s="48">
        <v>45809</v>
      </c>
      <c r="B43" s="49">
        <v>6009676.34</v>
      </c>
      <c r="C43" s="50">
        <v>5306460.45</v>
      </c>
      <c r="D43" s="46">
        <v>0</v>
      </c>
      <c r="E43" s="51"/>
      <c r="F43" s="52"/>
      <c r="G43" s="53">
        <v>4998648.75</v>
      </c>
      <c r="H43" s="52"/>
      <c r="I43" s="52"/>
      <c r="J43" s="52">
        <v>120000</v>
      </c>
      <c r="K43" s="38" t="s">
        <v>35</v>
      </c>
      <c r="L43" s="53">
        <v>65785.6</v>
      </c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spans="1:22">
      <c r="A44" s="54"/>
      <c r="B44" s="41"/>
      <c r="C44" s="41"/>
      <c r="D44" s="55"/>
      <c r="E44" s="45"/>
      <c r="F44" s="41"/>
      <c r="G44" s="41"/>
      <c r="H44" s="41"/>
      <c r="I44" s="41"/>
      <c r="J44" s="41"/>
      <c r="K44" s="38" t="s">
        <v>35</v>
      </c>
      <c r="L44" s="47">
        <v>54214.4</v>
      </c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1:22">
      <c r="A45" s="54"/>
      <c r="B45" s="41"/>
      <c r="C45" s="41"/>
      <c r="D45" s="55"/>
      <c r="E45" s="45"/>
      <c r="F45" s="41"/>
      <c r="G45" s="41"/>
      <c r="H45" s="41"/>
      <c r="I45" s="41"/>
      <c r="J45" s="41"/>
      <c r="K45" s="48">
        <v>45809</v>
      </c>
      <c r="L45" s="47">
        <v>4782781.27</v>
      </c>
      <c r="M45" s="41"/>
      <c r="N45" s="41"/>
      <c r="O45" s="41"/>
      <c r="P45" s="41"/>
      <c r="Q45" s="41"/>
      <c r="R45" s="41"/>
      <c r="S45" s="41"/>
      <c r="T45" s="41"/>
      <c r="U45" s="41"/>
      <c r="V45" s="41"/>
    </row>
    <row r="46" spans="1:22">
      <c r="A46" s="54"/>
      <c r="B46" s="41"/>
      <c r="C46" s="41"/>
      <c r="D46" s="55"/>
      <c r="E46" s="45"/>
      <c r="F46" s="41"/>
      <c r="G46" s="41"/>
      <c r="H46" s="41"/>
      <c r="I46" s="41"/>
      <c r="J46" s="41"/>
      <c r="K46" s="48">
        <v>45809</v>
      </c>
      <c r="L46" s="47">
        <v>180697.74</v>
      </c>
      <c r="M46" s="41"/>
      <c r="N46" s="41"/>
      <c r="O46" s="41"/>
      <c r="P46" s="41"/>
      <c r="Q46" s="41"/>
      <c r="R46" s="41"/>
      <c r="S46" s="41"/>
      <c r="T46" s="41"/>
      <c r="U46" s="41"/>
      <c r="V46" s="101">
        <f>SUM(L43:U46)</f>
        <v>5083479.01</v>
      </c>
    </row>
    <row r="47" ht="15.75" spans="1:22">
      <c r="A47" s="56"/>
      <c r="B47" s="57">
        <f>SUM(B22:B43)</f>
        <v>33773825.05</v>
      </c>
      <c r="C47" s="57">
        <f>SUM(C22:C34)</f>
        <v>19164590.22</v>
      </c>
      <c r="D47" s="58">
        <f>SUM(D22:D43)</f>
        <v>52779473.67</v>
      </c>
      <c r="E47" s="59" t="s">
        <v>32</v>
      </c>
      <c r="F47" s="60">
        <f t="shared" ref="C47:V47" si="0">SUM(F22:F22)</f>
        <v>0</v>
      </c>
      <c r="G47" s="61">
        <f>SUM(G22:G43)</f>
        <v>35314522.82</v>
      </c>
      <c r="H47" s="61">
        <f t="shared" si="0"/>
        <v>0</v>
      </c>
      <c r="I47" s="61">
        <f t="shared" si="0"/>
        <v>0</v>
      </c>
      <c r="J47" s="61">
        <f>SUM(J22:J43)</f>
        <v>305000</v>
      </c>
      <c r="K47" s="61"/>
      <c r="L47" s="61">
        <f>SUM(L22:L42)</f>
        <v>25232395.06</v>
      </c>
      <c r="M47" s="61">
        <f t="shared" si="0"/>
        <v>0</v>
      </c>
      <c r="N47" s="61">
        <f t="shared" si="0"/>
        <v>0</v>
      </c>
      <c r="O47" s="61"/>
      <c r="P47" s="61">
        <f t="shared" si="0"/>
        <v>0</v>
      </c>
      <c r="Q47" s="61">
        <f t="shared" si="0"/>
        <v>0</v>
      </c>
      <c r="R47" s="61">
        <f t="shared" si="0"/>
        <v>0</v>
      </c>
      <c r="S47" s="61">
        <f t="shared" si="0"/>
        <v>0</v>
      </c>
      <c r="T47" s="61">
        <f>SUM(T22:T40)</f>
        <v>1559397.92</v>
      </c>
      <c r="U47" s="61">
        <f t="shared" si="0"/>
        <v>0</v>
      </c>
      <c r="V47" s="61">
        <f>SUM(V22:V46)</f>
        <v>31875271.99</v>
      </c>
    </row>
    <row r="48" spans="1:22">
      <c r="A48" s="62"/>
      <c r="B48" s="62"/>
      <c r="C48" s="63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</row>
    <row r="49" ht="45.75" customHeight="1" spans="1:22">
      <c r="A49" s="64" t="s">
        <v>37</v>
      </c>
      <c r="B49" s="64"/>
      <c r="C49" s="64"/>
      <c r="D49" s="64"/>
      <c r="E49" s="64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</row>
    <row r="50" customHeight="1" spans="1:22">
      <c r="A50" s="65" t="s">
        <v>38</v>
      </c>
      <c r="B50" s="65"/>
      <c r="C50" s="65"/>
      <c r="D50" s="65"/>
      <c r="E50" s="65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</row>
    <row r="51" spans="1:22">
      <c r="A51" s="65"/>
      <c r="B51" s="65"/>
      <c r="C51" s="65"/>
      <c r="D51" s="65"/>
      <c r="E51" s="65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</row>
    <row r="52" ht="33" customHeight="1" spans="1:22">
      <c r="A52" s="66" t="s">
        <v>39</v>
      </c>
      <c r="B52" s="66"/>
      <c r="C52" s="66"/>
      <c r="D52" s="66"/>
      <c r="E52" s="66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</row>
    <row r="53" ht="15.75" customHeight="1" spans="1:22">
      <c r="A53" s="66" t="s">
        <v>40</v>
      </c>
      <c r="B53" s="66"/>
      <c r="C53" s="66"/>
      <c r="D53" s="66"/>
      <c r="E53" s="66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</row>
    <row r="54" ht="15.75" customHeight="1" spans="1:22">
      <c r="A54" s="66" t="s">
        <v>41</v>
      </c>
      <c r="B54" s="66"/>
      <c r="C54" s="66"/>
      <c r="D54" s="66"/>
      <c r="E54" s="66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</row>
    <row r="55" ht="15.75" customHeight="1" spans="1:22">
      <c r="A55" s="66" t="s">
        <v>42</v>
      </c>
      <c r="B55" s="66"/>
      <c r="C55" s="66"/>
      <c r="D55" s="66"/>
      <c r="E55" s="66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</row>
    <row r="56" customHeight="1" spans="1:22">
      <c r="A56" s="66" t="s">
        <v>43</v>
      </c>
      <c r="B56" s="66"/>
      <c r="C56" s="66"/>
      <c r="D56" s="66"/>
      <c r="E56" s="66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</row>
    <row r="57" spans="1:22">
      <c r="A57" s="62"/>
      <c r="B57" s="62"/>
      <c r="C57" s="63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</row>
    <row r="58" ht="15.75" customHeight="1" spans="1:22">
      <c r="A58" s="64" t="s">
        <v>44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</row>
    <row r="59" ht="38.25" customHeight="1" spans="1:22">
      <c r="A59" s="65" t="s">
        <v>38</v>
      </c>
      <c r="B59" s="65"/>
      <c r="C59" s="65"/>
      <c r="D59" s="65"/>
      <c r="E59" s="65"/>
      <c r="F59" s="65" t="s">
        <v>45</v>
      </c>
      <c r="G59" s="65" t="s">
        <v>46</v>
      </c>
      <c r="H59" s="65" t="s">
        <v>47</v>
      </c>
      <c r="I59" s="65" t="s">
        <v>48</v>
      </c>
      <c r="J59" s="65" t="s">
        <v>49</v>
      </c>
      <c r="K59" s="65" t="s">
        <v>50</v>
      </c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</row>
    <row r="60" ht="30" customHeight="1" spans="1:22">
      <c r="A60" s="67" t="s">
        <v>51</v>
      </c>
      <c r="B60" s="68"/>
      <c r="C60" s="68"/>
      <c r="D60" s="68"/>
      <c r="E60" s="69"/>
      <c r="F60" s="70">
        <v>120000</v>
      </c>
      <c r="G60" s="71" t="s">
        <v>52</v>
      </c>
      <c r="H60" s="116" t="s">
        <v>53</v>
      </c>
      <c r="I60" s="95" t="s">
        <v>54</v>
      </c>
      <c r="J60" s="95" t="s">
        <v>54</v>
      </c>
      <c r="K60" s="72" t="s">
        <v>55</v>
      </c>
      <c r="L60" s="62"/>
      <c r="M60" s="62"/>
      <c r="N60" s="62"/>
      <c r="O60" s="62"/>
      <c r="P60" s="96"/>
      <c r="Q60" s="62"/>
      <c r="R60" s="62"/>
      <c r="S60" s="62"/>
      <c r="T60" s="62"/>
      <c r="U60" s="62"/>
      <c r="V60" s="62"/>
    </row>
    <row r="61" customHeight="1" spans="1:22">
      <c r="A61" s="67" t="s">
        <v>51</v>
      </c>
      <c r="B61" s="68"/>
      <c r="C61" s="68"/>
      <c r="D61" s="68"/>
      <c r="E61" s="69"/>
      <c r="F61" s="70">
        <v>65000</v>
      </c>
      <c r="G61" s="71" t="s">
        <v>52</v>
      </c>
      <c r="H61" s="116" t="s">
        <v>53</v>
      </c>
      <c r="I61" s="95" t="s">
        <v>36</v>
      </c>
      <c r="J61" s="95" t="s">
        <v>36</v>
      </c>
      <c r="K61" s="72" t="s">
        <v>55</v>
      </c>
      <c r="L61" s="62"/>
      <c r="M61" s="62"/>
      <c r="N61" s="62"/>
      <c r="O61" s="62"/>
      <c r="P61" s="96"/>
      <c r="Q61" s="62"/>
      <c r="R61" s="62"/>
      <c r="S61" s="62"/>
      <c r="T61" s="62"/>
      <c r="U61" s="62"/>
      <c r="V61" s="62"/>
    </row>
    <row r="62" customHeight="1" spans="1:22">
      <c r="A62" s="67" t="s">
        <v>51</v>
      </c>
      <c r="B62" s="68"/>
      <c r="C62" s="68"/>
      <c r="D62" s="68"/>
      <c r="E62" s="69"/>
      <c r="F62" s="70">
        <v>120000</v>
      </c>
      <c r="G62" s="71" t="s">
        <v>52</v>
      </c>
      <c r="H62" s="116" t="s">
        <v>53</v>
      </c>
      <c r="I62" s="97">
        <v>45809</v>
      </c>
      <c r="J62" s="97">
        <v>45809</v>
      </c>
      <c r="K62" s="72" t="s">
        <v>55</v>
      </c>
      <c r="L62" s="62"/>
      <c r="M62" s="62"/>
      <c r="N62" s="62"/>
      <c r="O62" s="62"/>
      <c r="P62" s="96"/>
      <c r="Q62" s="62"/>
      <c r="R62" s="62"/>
      <c r="S62" s="62"/>
      <c r="T62" s="62"/>
      <c r="U62" s="62"/>
      <c r="V62" s="62"/>
    </row>
    <row r="63" hidden="1" customHeight="1" spans="1:22">
      <c r="A63" s="73" t="s">
        <v>56</v>
      </c>
      <c r="B63" s="73"/>
      <c r="C63" s="73"/>
      <c r="D63" s="73"/>
      <c r="E63" s="73"/>
      <c r="F63" s="66"/>
      <c r="G63" s="66"/>
      <c r="H63" s="66"/>
      <c r="I63" s="98"/>
      <c r="J63" s="98"/>
      <c r="K63" s="78"/>
      <c r="L63" s="62"/>
      <c r="M63" s="62"/>
      <c r="N63" s="62"/>
      <c r="O63" s="62"/>
      <c r="P63" s="96"/>
      <c r="Q63" s="62"/>
      <c r="R63" s="62"/>
      <c r="S63" s="62"/>
      <c r="T63" s="62"/>
      <c r="U63" s="62"/>
      <c r="V63" s="62"/>
    </row>
    <row r="64" hidden="1" customHeight="1" spans="1:22">
      <c r="A64" s="74" t="s">
        <v>57</v>
      </c>
      <c r="B64" s="75"/>
      <c r="C64" s="75"/>
      <c r="D64" s="75"/>
      <c r="E64" s="76"/>
      <c r="F64" s="77"/>
      <c r="G64" s="78"/>
      <c r="H64" s="79"/>
      <c r="I64" s="98"/>
      <c r="J64" s="98"/>
      <c r="K64" s="76"/>
      <c r="L64" s="62"/>
      <c r="M64" s="62"/>
      <c r="N64" s="62"/>
      <c r="O64" s="62"/>
      <c r="P64" s="96"/>
      <c r="Q64" s="62"/>
      <c r="R64" s="62"/>
      <c r="S64" s="62"/>
      <c r="T64" s="62"/>
      <c r="U64" s="62"/>
      <c r="V64" s="62"/>
    </row>
    <row r="65" hidden="1" customHeight="1" spans="1:22">
      <c r="A65" s="66" t="s">
        <v>58</v>
      </c>
      <c r="B65" s="66"/>
      <c r="C65" s="66"/>
      <c r="D65" s="66"/>
      <c r="E65" s="66"/>
      <c r="F65" s="102"/>
      <c r="G65" s="66"/>
      <c r="H65" s="66"/>
      <c r="I65" s="98"/>
      <c r="J65" s="98"/>
      <c r="K65" s="78"/>
      <c r="L65" s="62"/>
      <c r="M65" s="62"/>
      <c r="N65" s="62"/>
      <c r="O65" s="62"/>
      <c r="P65" s="96"/>
      <c r="Q65" s="62"/>
      <c r="R65" s="62"/>
      <c r="S65" s="62"/>
      <c r="T65" s="62"/>
      <c r="U65" s="62"/>
      <c r="V65" s="62"/>
    </row>
    <row r="66" ht="38.25" hidden="1" customHeight="1" spans="1:22">
      <c r="A66" s="66" t="s">
        <v>59</v>
      </c>
      <c r="B66" s="66"/>
      <c r="C66" s="66"/>
      <c r="D66" s="66"/>
      <c r="E66" s="66"/>
      <c r="F66" s="103"/>
      <c r="G66" s="78"/>
      <c r="H66" s="78"/>
      <c r="I66" s="98"/>
      <c r="J66" s="98"/>
      <c r="K66" s="66"/>
      <c r="L66" s="62"/>
      <c r="M66" s="62"/>
      <c r="N66" s="62"/>
      <c r="O66" s="62"/>
      <c r="P66" s="96"/>
      <c r="Q66" s="62"/>
      <c r="R66" s="62"/>
      <c r="S66" s="62"/>
      <c r="T66" s="62"/>
      <c r="U66" s="62"/>
      <c r="V66" s="62"/>
    </row>
    <row r="67" hidden="1" customHeight="1" spans="1:22">
      <c r="A67" s="66" t="s">
        <v>60</v>
      </c>
      <c r="B67" s="66"/>
      <c r="C67" s="66"/>
      <c r="D67" s="66"/>
      <c r="E67" s="66"/>
      <c r="F67" s="103"/>
      <c r="G67" s="78"/>
      <c r="H67" s="79"/>
      <c r="I67" s="78"/>
      <c r="J67" s="114"/>
      <c r="K67" s="78"/>
      <c r="L67" s="62"/>
      <c r="M67" s="62"/>
      <c r="N67" s="62"/>
      <c r="O67" s="62"/>
      <c r="P67" s="96"/>
      <c r="Q67" s="62"/>
      <c r="R67" s="62"/>
      <c r="S67" s="62"/>
      <c r="T67" s="62"/>
      <c r="U67" s="62"/>
      <c r="V67" s="62"/>
    </row>
    <row r="68" customHeight="1" spans="1:22">
      <c r="A68" s="104" t="s">
        <v>61</v>
      </c>
      <c r="B68" s="104"/>
      <c r="C68" s="104"/>
      <c r="D68" s="104"/>
      <c r="E68" s="104"/>
      <c r="F68" s="105">
        <f>SUM(F60:F62)</f>
        <v>305000</v>
      </c>
      <c r="G68" s="106"/>
      <c r="H68" s="106"/>
      <c r="I68" s="106"/>
      <c r="J68" s="106"/>
      <c r="K68" s="106"/>
      <c r="L68" s="62"/>
      <c r="M68" s="62"/>
      <c r="N68" s="62"/>
      <c r="O68" s="62"/>
      <c r="P68" s="96"/>
      <c r="Q68" s="62"/>
      <c r="R68" s="62"/>
      <c r="S68" s="62"/>
      <c r="T68" s="62"/>
      <c r="U68" s="62"/>
      <c r="V68" s="62"/>
    </row>
    <row r="69" hidden="1" customHeight="1" spans="1:22">
      <c r="A69" s="96" t="s">
        <v>62</v>
      </c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</row>
    <row r="70" customHeight="1" spans="1:22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</row>
    <row r="71" ht="17" customHeight="1" spans="1:22">
      <c r="A71" s="107" t="s">
        <v>63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62"/>
      <c r="Q71" s="62"/>
      <c r="R71" s="62"/>
      <c r="S71" s="62"/>
      <c r="T71" s="62"/>
      <c r="U71" s="62"/>
      <c r="V71" s="62"/>
    </row>
    <row r="72" ht="71" customHeight="1" spans="1:22">
      <c r="A72" s="108" t="s">
        <v>64</v>
      </c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96"/>
      <c r="M72" s="96"/>
      <c r="N72" s="96"/>
      <c r="O72" s="96"/>
      <c r="P72" s="62"/>
      <c r="Q72" s="62"/>
      <c r="R72" s="62"/>
      <c r="S72" s="62"/>
      <c r="T72" s="62"/>
      <c r="U72" s="62"/>
      <c r="V72" s="62"/>
    </row>
    <row r="73" ht="108" customHeight="1" spans="1:22">
      <c r="A73" s="108" t="s">
        <v>65</v>
      </c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96"/>
      <c r="M73" s="96"/>
      <c r="N73" s="96"/>
      <c r="O73" s="96"/>
      <c r="P73" s="62"/>
      <c r="Q73" s="62"/>
      <c r="R73" s="62"/>
      <c r="S73" s="62"/>
      <c r="T73" s="62"/>
      <c r="U73" s="62"/>
      <c r="V73" s="62"/>
    </row>
    <row r="74" ht="148" customHeight="1" spans="1:22">
      <c r="A74" s="109" t="s">
        <v>66</v>
      </c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</row>
    <row r="75" customHeight="1" spans="1:22">
      <c r="A75" s="110"/>
      <c r="B75" s="110"/>
      <c r="C75" s="110"/>
      <c r="D75" s="110"/>
      <c r="E75" s="110"/>
      <c r="F75" s="110"/>
      <c r="G75" s="110"/>
      <c r="H75" s="110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</row>
    <row r="76" customHeight="1" spans="1:22">
      <c r="A76" s="111" t="s">
        <v>67</v>
      </c>
      <c r="B76" s="111"/>
      <c r="C76" s="111"/>
      <c r="D76" s="111"/>
      <c r="E76" s="111"/>
      <c r="F76" s="111"/>
      <c r="G76" s="111"/>
      <c r="H76" s="111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</row>
    <row r="77" ht="29.25" customHeight="1" spans="3:3">
      <c r="C77"/>
    </row>
    <row r="78" spans="3:3">
      <c r="C78"/>
    </row>
    <row r="79" spans="1:22">
      <c r="A79" s="112"/>
      <c r="B79" s="112"/>
      <c r="C79" s="113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</row>
    <row r="80" spans="1:22">
      <c r="A80" s="112"/>
      <c r="B80" s="112"/>
      <c r="C80" s="113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</row>
    <row r="81" spans="1:22">
      <c r="A81" s="112"/>
      <c r="B81" s="112"/>
      <c r="C81" s="113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</row>
    <row r="82" spans="1:22">
      <c r="A82" s="112"/>
      <c r="B82" s="112"/>
      <c r="C82" s="113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</row>
    <row r="83" spans="1:22">
      <c r="A83" s="112"/>
      <c r="B83" s="112"/>
      <c r="C83" s="113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</row>
    <row r="84" spans="1:22">
      <c r="A84" s="112"/>
      <c r="B84" s="112"/>
      <c r="C84" s="113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</row>
    <row r="85" spans="1:22">
      <c r="A85" s="112"/>
      <c r="B85" s="112"/>
      <c r="C85" s="113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</row>
    <row r="86" spans="1:22">
      <c r="A86" s="112"/>
      <c r="B86" s="112"/>
      <c r="C86" s="113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</row>
    <row r="87" spans="1:22">
      <c r="A87" s="112"/>
      <c r="B87" s="112"/>
      <c r="C87" s="113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</row>
    <row r="88" spans="1:22">
      <c r="A88" s="112"/>
      <c r="B88" s="112"/>
      <c r="C88" s="113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</row>
    <row r="89" spans="1:22">
      <c r="A89" s="112"/>
      <c r="B89" s="112"/>
      <c r="C89" s="113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</row>
    <row r="90" spans="1:22">
      <c r="A90" s="112"/>
      <c r="B90" s="112"/>
      <c r="C90" s="113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</row>
    <row r="91" spans="1:22">
      <c r="A91" s="112"/>
      <c r="B91" s="112"/>
      <c r="C91" s="113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</row>
    <row r="92" spans="1:22">
      <c r="A92" s="112"/>
      <c r="B92" s="112"/>
      <c r="C92" s="113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</row>
    <row r="93" spans="1:22">
      <c r="A93" s="112"/>
      <c r="B93" s="112"/>
      <c r="C93" s="113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</row>
    <row r="94" spans="1:22">
      <c r="A94" s="112"/>
      <c r="B94" s="112"/>
      <c r="C94" s="113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</row>
    <row r="95" spans="1:22">
      <c r="A95" s="112"/>
      <c r="B95" s="112"/>
      <c r="C95" s="113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</row>
    <row r="96" spans="1:22">
      <c r="A96" s="112"/>
      <c r="B96" s="112"/>
      <c r="C96" s="113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</row>
    <row r="97" spans="1:22">
      <c r="A97" s="112"/>
      <c r="B97" s="112"/>
      <c r="C97" s="113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</row>
    <row r="98" spans="1:22">
      <c r="A98" s="112"/>
      <c r="B98" s="112"/>
      <c r="C98" s="113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</row>
    <row r="99" spans="1:22">
      <c r="A99" s="112"/>
      <c r="B99" s="112"/>
      <c r="C99" s="113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</row>
    <row r="100" spans="1:22">
      <c r="A100" s="112"/>
      <c r="B100" s="112"/>
      <c r="C100" s="113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</row>
    <row r="101" spans="1:22">
      <c r="A101" s="112"/>
      <c r="B101" s="112"/>
      <c r="C101" s="113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</row>
    <row r="102" spans="1:22">
      <c r="A102" s="112"/>
      <c r="B102" s="112"/>
      <c r="C102" s="113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</row>
    <row r="103" spans="1:22">
      <c r="A103" s="112"/>
      <c r="B103" s="112"/>
      <c r="C103" s="113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</row>
    <row r="104" spans="1:22">
      <c r="A104" s="112"/>
      <c r="B104" s="112"/>
      <c r="C104" s="113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</row>
    <row r="105" spans="1:22">
      <c r="A105" s="112"/>
      <c r="B105" s="112"/>
      <c r="C105" s="113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</row>
    <row r="106" spans="1:22">
      <c r="A106" s="112"/>
      <c r="B106" s="112"/>
      <c r="C106" s="113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</row>
    <row r="107" spans="1:22">
      <c r="A107" s="112"/>
      <c r="B107" s="112"/>
      <c r="C107" s="113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</row>
    <row r="108" spans="1:22">
      <c r="A108" s="112"/>
      <c r="B108" s="112"/>
      <c r="C108" s="113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</row>
    <row r="109" spans="1:22">
      <c r="A109" s="112"/>
      <c r="B109" s="112"/>
      <c r="C109" s="113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</row>
    <row r="110" spans="1:22">
      <c r="A110" s="112"/>
      <c r="B110" s="112"/>
      <c r="C110" s="113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</row>
    <row r="111" spans="1:22">
      <c r="A111" s="112"/>
      <c r="B111" s="112"/>
      <c r="C111" s="113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</row>
    <row r="112" spans="1:22">
      <c r="A112" s="112"/>
      <c r="B112" s="112"/>
      <c r="C112" s="113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</row>
    <row r="113" spans="1:22">
      <c r="A113" s="112"/>
      <c r="B113" s="112"/>
      <c r="C113" s="113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</row>
    <row r="114" spans="1:22">
      <c r="A114" s="112"/>
      <c r="B114" s="112"/>
      <c r="C114" s="113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</row>
  </sheetData>
  <autoFilter ref="A59:K69">
    <filterColumn colId="5">
      <customFilters>
        <customFilter operator="notEqual" val=""/>
      </customFilters>
    </filterColumn>
    <extLst/>
  </autoFilter>
  <mergeCells count="52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49:E49"/>
    <mergeCell ref="A52:E52"/>
    <mergeCell ref="A53:E53"/>
    <mergeCell ref="A54:E54"/>
    <mergeCell ref="A55:E55"/>
    <mergeCell ref="A56:E56"/>
    <mergeCell ref="A58:K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H69"/>
    <mergeCell ref="A71:O71"/>
    <mergeCell ref="A72:K72"/>
    <mergeCell ref="A73:K73"/>
    <mergeCell ref="A74:K74"/>
    <mergeCell ref="A75:H75"/>
    <mergeCell ref="A76:H76"/>
    <mergeCell ref="A19:A21"/>
    <mergeCell ref="B20:B21"/>
    <mergeCell ref="C20:C21"/>
    <mergeCell ref="V20:V21"/>
    <mergeCell ref="A50:E51"/>
  </mergeCells>
  <pageMargins left="0.511805555555556" right="0.511805555555556" top="0.55625" bottom="0.551388888888889" header="0.511811023622047" footer="0.315277777777778"/>
  <pageSetup paperSize="9" scale="37" fitToHeight="0" orientation="landscape" horizontalDpi="300" verticalDpi="300"/>
  <headerFooter>
    <oddFooter>&amp;LÁrea Responsável: SUPECC/SGI/SES&amp;RPág &amp;P de &amp;N -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HEMOCENTRO</vt:lpstr>
      <vt:lpstr>Planilha2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fernandaengelberg</cp:lastModifiedBy>
  <dcterms:created xsi:type="dcterms:W3CDTF">2025-01-22T12:10:00Z</dcterms:created>
  <dcterms:modified xsi:type="dcterms:W3CDTF">2025-08-14T14:29:46Z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6AC2EB6CDC6A48A99FBB58EF46F7784D_12</vt:lpwstr>
  </property>
  <property fmtid="{D5CDD505-2E9C-101B-9397-08002B2CF9AE}" pid="3" name="KSOProductBuildVer">
    <vt:lpwstr>1046-12.2.0.13306</vt:lpwstr>
  </property>
</Properties>
</file>